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3176"/>
  </bookViews>
  <sheets>
    <sheet name="готовый 1 и 2" sheetId="1" r:id="rId1"/>
  </sheets>
  <definedNames>
    <definedName name="_xlnm._FilterDatabase" localSheetId="0" hidden="1">'готовый 1 и 2'!$A$15:$P$62</definedName>
    <definedName name="_xlnm.Print_Titles" localSheetId="0">'готовый 1 и 2'!$11:$13</definedName>
  </definedNames>
  <calcPr calcId="145621"/>
</workbook>
</file>

<file path=xl/calcChain.xml><?xml version="1.0" encoding="utf-8"?>
<calcChain xmlns="http://schemas.openxmlformats.org/spreadsheetml/2006/main">
  <c r="O53" i="1" l="1"/>
  <c r="O54" i="1"/>
  <c r="O33" i="1"/>
  <c r="O32" i="1" s="1"/>
  <c r="N39" i="1" l="1"/>
  <c r="N38" i="1" s="1"/>
  <c r="N41" i="1"/>
  <c r="O27" i="1" l="1"/>
  <c r="O17" i="1"/>
  <c r="M54" i="1"/>
  <c r="L43" i="1"/>
  <c r="L54" i="1" l="1"/>
  <c r="O51" i="1"/>
  <c r="N51" i="1"/>
  <c r="M51" i="1"/>
  <c r="L51" i="1"/>
  <c r="M38" i="1"/>
  <c r="O36" i="1"/>
  <c r="N36" i="1"/>
  <c r="M36" i="1"/>
  <c r="L36" i="1"/>
  <c r="N33" i="1"/>
  <c r="N32" i="1" s="1"/>
  <c r="M33" i="1"/>
  <c r="L33" i="1"/>
  <c r="N17" i="1"/>
  <c r="M17" i="1"/>
  <c r="L17" i="1"/>
  <c r="L27" i="1"/>
  <c r="N27" i="1"/>
  <c r="M27" i="1"/>
  <c r="N54" i="1"/>
  <c r="N43" i="1" l="1"/>
  <c r="M43" i="1"/>
  <c r="N53" i="1"/>
  <c r="N46" i="1" l="1"/>
  <c r="O46" i="1"/>
  <c r="L46" i="1"/>
  <c r="O43" i="1"/>
  <c r="L32" i="1"/>
  <c r="M26" i="1"/>
  <c r="M15" i="1" s="1"/>
  <c r="N26" i="1"/>
  <c r="L26" i="1"/>
  <c r="L15" i="1" l="1"/>
  <c r="O15" i="1"/>
  <c r="N15" i="1"/>
</calcChain>
</file>

<file path=xl/sharedStrings.xml><?xml version="1.0" encoding="utf-8"?>
<sst xmlns="http://schemas.openxmlformats.org/spreadsheetml/2006/main" count="507" uniqueCount="142">
  <si>
    <t>Безвозмездные поступления от других бюджетов бюджетной системы Российской Федерации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</si>
  <si>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</si>
  <si>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</si>
  <si>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</si>
  <si>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</si>
  <si>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</si>
  <si>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</si>
  <si>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</si>
  <si>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</si>
  <si>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</si>
  <si>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</si>
  <si>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</si>
  <si>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</si>
  <si>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</si>
  <si>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</si>
  <si>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</si>
  <si>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</si>
  <si>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</si>
  <si>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</si>
  <si>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</si>
  <si>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</si>
  <si>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</si>
  <si>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</si>
  <si>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</si>
  <si>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</si>
  <si>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</si>
  <si>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</si>
  <si>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</si>
  <si>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</si>
  <si>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</si>
  <si>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</si>
  <si>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</si>
  <si>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</si>
  <si>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</si>
  <si>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</si>
  <si>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</si>
  <si>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</si>
  <si>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</si>
  <si>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</si>
  <si>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</si>
  <si>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</si>
  <si>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</si>
  <si>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</si>
  <si>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</si>
  <si>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</si>
  <si>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</si>
  <si>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</si>
  <si>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</si>
  <si>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</si>
  <si>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</si>
  <si>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</si>
  <si>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</si>
  <si>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</si>
  <si>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</si>
  <si>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</si>
  <si>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</si>
  <si>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</si>
  <si>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</si>
  <si>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</si>
  <si>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</si>
  <si>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</si>
  <si>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</si>
  <si>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</si>
  <si>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</si>
  <si>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</si>
  <si>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</si>
  <si>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</si>
  <si>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</si>
  <si>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</si>
  <si>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</si>
  <si>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</si>
  <si>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</si>
  <si>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</si>
  <si>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</si>
  <si>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</si>
  <si>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</si>
  <si>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</si>
  <si>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</si>
  <si>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</si>
  <si>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</si>
  <si>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</si>
  <si>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</si>
  <si>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</si>
  <si>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</si>
  <si>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</si>
  <si>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</si>
  <si>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16</t>
  </si>
  <si>
    <t>140</t>
  </si>
  <si>
    <t>150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</si>
  <si>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</si>
  <si>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</si>
  <si>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</si>
  <si>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</si>
  <si>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НАЛОГИ НА ПРИБЫЛЬ, ДОХОДЫ</t>
  </si>
  <si>
    <t>992</t>
  </si>
  <si>
    <t>15</t>
  </si>
  <si>
    <t>001</t>
  </si>
  <si>
    <t>35</t>
  </si>
  <si>
    <t>118</t>
  </si>
  <si>
    <t>Дотации бюджетам сельских поселений на выравнивание бюджетной обеспеченности из бюджетов муниципальных районов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</si>
  <si>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</si>
  <si>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Дотации бюджетам сельских поселений на выравнивание бюджетной обеспеченности из бюджета субъекта Российской Федерации</t>
  </si>
  <si>
    <t>Штрафы, санкции, возмещение ущерба</t>
  </si>
  <si>
    <t>2</t>
  </si>
  <si>
    <t>ДОХОДЫ ОТ ОКАЗАНИЯ ПЛАТНЫХ УСЛУГ И КОМПЕНСАЦИИ ЗАТРАТ ГОСУДАРСТВА</t>
  </si>
  <si>
    <t>Прочие доходы от компенсации затрат бюджетов сельских поселений</t>
  </si>
  <si>
    <t>Субвенции бюджетам на осуществление пер-вичного воинского учета органами местного самоуправления поселений, муниципальных и городских округов</t>
  </si>
  <si>
    <t>Налог на доходы физических лиц в части суммы налога, превышающей 65 0000 рублей, относящейся к части налоговой базы, превышающей 5 000 000 рублей (за исключением налога на доходы физических лиц сумм прибыли контролируемой иностранной компании, в том числе фиксированной прибыли контролируемой иностранной компании)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</si>
  <si>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</si>
  <si>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801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</si>
  <si>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землячх или земельных участках, государственная собственность на которые не разграничена</t>
  </si>
  <si>
    <t>Экономист по финансовой работе                                                                                                            Хименко А.В.</t>
  </si>
  <si>
    <t>080</t>
  </si>
  <si>
    <t>Субсидии бюджетам сельских поселений на софинансирование капитальных вложений в объекты муниципальной собственности</t>
  </si>
  <si>
    <t>20</t>
  </si>
  <si>
    <t>077</t>
  </si>
  <si>
    <t>на 01 октября 2023 года</t>
  </si>
  <si>
    <t>Показатели прогноза доходов в 2023 году в соответствии с решением Совета Новодеревянковского сельского поселения Каневского района по состоянию на 01.10.2023 г.</t>
  </si>
  <si>
    <t>Показатели кассовых поступлений в 2023 году (по состоянию на 01.10.2023 г.) в бюджет поселения</t>
  </si>
  <si>
    <t>Оценка исполнения 2023 года</t>
  </si>
  <si>
    <t>Показатели прогноза доходов бюджета на 2024 год</t>
  </si>
  <si>
    <t>Налог на доходы физических лиц в виде фиксированных авансовых платежей с доходов,полученных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237.1 Налогового кодекса Российской Федерации</t>
  </si>
  <si>
    <t xml:space="preserve">Налог на доходы физических лиц в отношении доходов от долевого участия в организации, полученных в виде дивидентов( в части суммы налога, не превышающей 650 000 рублей)  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</si>
  <si>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</si>
  <si>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49</t>
  </si>
  <si>
    <t>99</t>
  </si>
  <si>
    <t>Прочие межбюджетные трансферты, передаваемые бюджетам поселений</t>
  </si>
  <si>
    <t>22</t>
  </si>
  <si>
    <t>559</t>
  </si>
  <si>
    <t>Субсидии бюджетам сельских поселений на техническое оснащение региональных и муниципальных музеев</t>
  </si>
  <si>
    <t>ДОХОДЫ ОТ ПРОДАЖИ МАТЕРИАЛЬНЫХ И НЕМАТЕРИАЛЬНЫХ АКТИВОВ</t>
  </si>
  <si>
    <t>14</t>
  </si>
  <si>
    <t>053</t>
  </si>
  <si>
    <t>440</t>
  </si>
  <si>
    <t>Доходы от реализации иного имущества, находящегося в собственности сельских поселений ( 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</si>
  <si>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Доходы от продажи материальных и нематериальных активов</t>
  </si>
  <si>
    <t>Прочие субсидии бюджетам сельских поселений</t>
  </si>
  <si>
    <t>29</t>
  </si>
  <si>
    <t>999</t>
  </si>
  <si>
    <t>25</t>
  </si>
  <si>
    <t>555</t>
  </si>
  <si>
    <t>Субсидии бюджетам сельских поселений на реализацию программ формирования современной городской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</si>
</sst>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&quot;###,##0.00"/>
  </numFmts>
  <fonts count="2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0"/>
      <name val="Arial"/>
      <family val="2"/>
      <charset val="204"/>
    </font>
    <font>
      <sz val="12"/>
      <color theme="1"/>
      <name val="Arimo"/>
      <charset val="204"/>
    </font>
    <font>
      <sz val="12"/>
      <color rgb="FF3333FF"/>
      <name val="Arimo"/>
      <family val="2"/>
      <charset val="204"/>
    </font>
    <font>
      <sz val="11"/>
      <color rgb="FF3333FF"/>
      <name val="Arimo"/>
      <family val="2"/>
      <charset val="204"/>
    </font>
    <font>
      <sz val="12"/>
      <color rgb="FF3333FF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5" fillId="0" borderId="2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5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1" fillId="0" borderId="0" xfId="0" applyFont="1"/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4" fontId="8" fillId="0" borderId="1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top" wrapText="1"/>
    </xf>
  </cellXfs>
  <cellStyles count="6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tabSelected="1" zoomScale="55" zoomScaleNormal="55" workbookViewId="0">
      <pane ySplit="13" topLeftCell="A56" activePane="bottomLeft" state="frozen"/>
      <selection pane="bottomLeft" activeCell="O54" sqref="O54"/>
    </sheetView>
  </sheetViews>
  <sheetFormatPr defaultColWidth="9.109375" defaultRowHeight="15"/>
  <cols>
    <col min="1" max="1" width="41.5546875" style="1" customWidth="1"/>
    <col min="2" max="2" width="13.88671875" style="2" customWidth="1"/>
    <col min="3" max="5" width="8.44140625" style="2" customWidth="1"/>
    <col min="6" max="6" width="9.6640625" style="2" customWidth="1"/>
    <col min="7" max="7" width="8.44140625" style="2" customWidth="1"/>
    <col min="8" max="8" width="11.109375" style="2" customWidth="1"/>
    <col min="9" max="9" width="12.88671875" style="2" customWidth="1"/>
    <col min="10" max="10" width="55.88671875" style="1" customWidth="1"/>
    <col min="11" max="11" width="31" style="1" customWidth="1"/>
    <col min="12" max="12" width="21.109375" style="6" customWidth="1"/>
    <col min="13" max="13" width="19.5546875" style="6" customWidth="1"/>
    <col min="14" max="14" width="16.33203125" style="6" customWidth="1"/>
    <col min="15" max="15" width="17.6640625" style="65" customWidth="1"/>
    <col min="16" max="16384" width="9.109375" style="2"/>
  </cols>
  <sheetData>
    <row r="2" spans="1:15" ht="22.8">
      <c r="A2" s="72" t="s">
        <v>79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7.399999999999999">
      <c r="D3" s="3"/>
      <c r="E3" s="3"/>
      <c r="F3" s="3"/>
      <c r="G3" s="3"/>
      <c r="H3" s="3"/>
      <c r="I3" s="3"/>
      <c r="J3" s="3"/>
      <c r="K3" s="3"/>
      <c r="L3" s="33"/>
      <c r="M3" s="33"/>
    </row>
    <row r="4" spans="1:15" ht="17.399999999999999">
      <c r="A4" s="73" t="s">
        <v>116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</row>
    <row r="5" spans="1:15" ht="17.399999999999999">
      <c r="D5" s="3"/>
      <c r="E5" s="3"/>
      <c r="F5" s="3"/>
      <c r="G5" s="3"/>
      <c r="H5" s="3"/>
      <c r="I5" s="3"/>
      <c r="J5" s="3"/>
      <c r="K5" s="3"/>
      <c r="L5" s="33"/>
      <c r="M5" s="33"/>
    </row>
    <row r="6" spans="1:15" ht="17.399999999999999">
      <c r="A6" s="75" t="s">
        <v>3</v>
      </c>
      <c r="B6" s="75"/>
      <c r="C6" s="75"/>
      <c r="F6" s="79" t="s">
        <v>72</v>
      </c>
      <c r="G6" s="80"/>
      <c r="H6" s="80"/>
      <c r="I6" s="80"/>
      <c r="J6" s="80"/>
      <c r="K6" s="80"/>
      <c r="L6" s="80"/>
      <c r="M6" s="80"/>
      <c r="N6" s="80"/>
      <c r="O6" s="80"/>
    </row>
    <row r="7" spans="1:15" ht="17.399999999999999">
      <c r="A7" s="4" t="s">
        <v>4</v>
      </c>
      <c r="F7" s="3"/>
      <c r="G7" s="5" t="s">
        <v>58</v>
      </c>
      <c r="I7" s="3"/>
      <c r="J7" s="3"/>
      <c r="K7" s="3"/>
      <c r="L7" s="33"/>
      <c r="M7" s="33"/>
    </row>
    <row r="8" spans="1:15" ht="17.399999999999999">
      <c r="A8" s="4" t="s">
        <v>5</v>
      </c>
      <c r="D8" s="3"/>
      <c r="F8" s="3"/>
      <c r="G8" s="4" t="s">
        <v>6</v>
      </c>
      <c r="I8" s="3"/>
      <c r="J8" s="3"/>
      <c r="K8" s="3"/>
      <c r="L8" s="33"/>
      <c r="M8" s="33"/>
    </row>
    <row r="11" spans="1:15" s="8" customFormat="1">
      <c r="A11" s="76" t="s">
        <v>7</v>
      </c>
      <c r="B11" s="71" t="s">
        <v>8</v>
      </c>
      <c r="C11" s="71"/>
      <c r="D11" s="71"/>
      <c r="E11" s="71"/>
      <c r="F11" s="71"/>
      <c r="G11" s="71"/>
      <c r="H11" s="71"/>
      <c r="I11" s="71"/>
      <c r="J11" s="71" t="s">
        <v>9</v>
      </c>
      <c r="K11" s="71" t="s">
        <v>49</v>
      </c>
      <c r="L11" s="74" t="s">
        <v>117</v>
      </c>
      <c r="M11" s="74" t="s">
        <v>118</v>
      </c>
      <c r="N11" s="74" t="s">
        <v>119</v>
      </c>
      <c r="O11" s="81" t="s">
        <v>120</v>
      </c>
    </row>
    <row r="12" spans="1:15" s="8" customFormat="1">
      <c r="A12" s="77"/>
      <c r="B12" s="71" t="s">
        <v>48</v>
      </c>
      <c r="C12" s="71" t="s">
        <v>10</v>
      </c>
      <c r="D12" s="71"/>
      <c r="E12" s="71"/>
      <c r="F12" s="71"/>
      <c r="G12" s="71"/>
      <c r="H12" s="71" t="s">
        <v>11</v>
      </c>
      <c r="I12" s="71"/>
      <c r="J12" s="71"/>
      <c r="K12" s="71"/>
      <c r="L12" s="74"/>
      <c r="M12" s="74"/>
      <c r="N12" s="74"/>
      <c r="O12" s="81"/>
    </row>
    <row r="13" spans="1:15" s="8" customFormat="1" ht="179.4" customHeight="1">
      <c r="A13" s="78"/>
      <c r="B13" s="71"/>
      <c r="C13" s="9" t="s">
        <v>12</v>
      </c>
      <c r="D13" s="9" t="s">
        <v>13</v>
      </c>
      <c r="E13" s="9" t="s">
        <v>14</v>
      </c>
      <c r="F13" s="9" t="s">
        <v>15</v>
      </c>
      <c r="G13" s="9" t="s">
        <v>16</v>
      </c>
      <c r="H13" s="9" t="s">
        <v>17</v>
      </c>
      <c r="I13" s="9" t="s">
        <v>18</v>
      </c>
      <c r="J13" s="71"/>
      <c r="K13" s="71"/>
      <c r="L13" s="74"/>
      <c r="M13" s="74"/>
      <c r="N13" s="74"/>
      <c r="O13" s="81"/>
    </row>
    <row r="14" spans="1:15" s="8" customFormat="1" ht="27" customHeight="1">
      <c r="A14" s="46">
        <v>1</v>
      </c>
      <c r="B14" s="7">
        <v>2</v>
      </c>
      <c r="C14" s="46">
        <v>3</v>
      </c>
      <c r="D14" s="7">
        <v>4</v>
      </c>
      <c r="E14" s="46">
        <v>5</v>
      </c>
      <c r="F14" s="7">
        <v>6</v>
      </c>
      <c r="G14" s="46">
        <v>7</v>
      </c>
      <c r="H14" s="7">
        <v>8</v>
      </c>
      <c r="I14" s="46">
        <v>9</v>
      </c>
      <c r="J14" s="7">
        <v>10</v>
      </c>
      <c r="K14" s="46">
        <v>11</v>
      </c>
      <c r="L14" s="7">
        <v>12</v>
      </c>
      <c r="M14" s="46">
        <v>13</v>
      </c>
      <c r="N14" s="7">
        <v>14</v>
      </c>
      <c r="O14" s="66">
        <v>15</v>
      </c>
    </row>
    <row r="15" spans="1:15" ht="31.2">
      <c r="A15" s="38" t="s">
        <v>19</v>
      </c>
      <c r="B15" s="7"/>
      <c r="C15" s="11">
        <v>1</v>
      </c>
      <c r="D15" s="12" t="s">
        <v>20</v>
      </c>
      <c r="E15" s="12" t="s">
        <v>20</v>
      </c>
      <c r="F15" s="12" t="s">
        <v>21</v>
      </c>
      <c r="G15" s="12" t="s">
        <v>20</v>
      </c>
      <c r="H15" s="12" t="s">
        <v>22</v>
      </c>
      <c r="I15" s="12" t="s">
        <v>21</v>
      </c>
      <c r="J15" s="10"/>
      <c r="K15" s="13"/>
      <c r="L15" s="32">
        <f>L16+L26+L32+L35+L38+L43+L46+L49+L51+L53</f>
        <v>148753.79999999999</v>
      </c>
      <c r="M15" s="32">
        <f>M16+M26+M32+M35+M38+M43+M46+M49+M51+M53</f>
        <v>63684.54</v>
      </c>
      <c r="N15" s="32">
        <f t="shared" ref="N15:O15" si="0">N16+N26+N32+N35+N38+N43+N46+N49+N51+N53</f>
        <v>78780.899999999994</v>
      </c>
      <c r="O15" s="32">
        <f t="shared" si="0"/>
        <v>206717.89999999997</v>
      </c>
    </row>
    <row r="16" spans="1:15" ht="45">
      <c r="A16" s="14" t="s">
        <v>93</v>
      </c>
      <c r="B16" s="15">
        <v>182</v>
      </c>
      <c r="C16" s="15">
        <v>1</v>
      </c>
      <c r="D16" s="16" t="s">
        <v>23</v>
      </c>
      <c r="E16" s="16" t="s">
        <v>20</v>
      </c>
      <c r="F16" s="16" t="s">
        <v>21</v>
      </c>
      <c r="G16" s="16" t="s">
        <v>20</v>
      </c>
      <c r="H16" s="16" t="s">
        <v>22</v>
      </c>
      <c r="I16" s="16" t="s">
        <v>21</v>
      </c>
      <c r="J16" s="14" t="s">
        <v>93</v>
      </c>
      <c r="K16" s="47" t="s">
        <v>24</v>
      </c>
      <c r="L16" s="26">
        <v>10888</v>
      </c>
      <c r="M16" s="26">
        <v>8671.65</v>
      </c>
      <c r="N16" s="26">
        <v>10888</v>
      </c>
      <c r="O16" s="67">
        <v>11981</v>
      </c>
    </row>
    <row r="17" spans="1:15" s="21" customFormat="1" ht="45">
      <c r="A17" s="24" t="s">
        <v>28</v>
      </c>
      <c r="B17" s="17">
        <v>182</v>
      </c>
      <c r="C17" s="17">
        <v>1</v>
      </c>
      <c r="D17" s="18" t="s">
        <v>23</v>
      </c>
      <c r="E17" s="18" t="s">
        <v>27</v>
      </c>
      <c r="F17" s="18" t="s">
        <v>21</v>
      </c>
      <c r="G17" s="18" t="s">
        <v>23</v>
      </c>
      <c r="H17" s="18" t="s">
        <v>22</v>
      </c>
      <c r="I17" s="18" t="s">
        <v>25</v>
      </c>
      <c r="J17" s="37" t="s">
        <v>28</v>
      </c>
      <c r="K17" s="19" t="s">
        <v>24</v>
      </c>
      <c r="L17" s="20">
        <f>L18+L19+L20+L21+L22+L23+L25</f>
        <v>10888</v>
      </c>
      <c r="M17" s="64">
        <f>M18+M19+M20+M21+M22+M23+M25</f>
        <v>8671.6500000000015</v>
      </c>
      <c r="N17" s="64">
        <f>N18+N19+N20+N21+N22+N23+N25</f>
        <v>10888</v>
      </c>
      <c r="O17" s="64">
        <f>O18+O19+O20+O21+O22+O23+O25</f>
        <v>11981</v>
      </c>
    </row>
    <row r="18" spans="1:15" ht="93.6" customHeight="1">
      <c r="A18" s="10" t="s">
        <v>28</v>
      </c>
      <c r="B18" s="11">
        <v>182</v>
      </c>
      <c r="C18" s="11">
        <v>1</v>
      </c>
      <c r="D18" s="12" t="s">
        <v>23</v>
      </c>
      <c r="E18" s="12" t="s">
        <v>27</v>
      </c>
      <c r="F18" s="12" t="s">
        <v>26</v>
      </c>
      <c r="G18" s="12" t="s">
        <v>23</v>
      </c>
      <c r="H18" s="12" t="s">
        <v>22</v>
      </c>
      <c r="I18" s="12" t="s">
        <v>25</v>
      </c>
      <c r="J18" s="10" t="s">
        <v>29</v>
      </c>
      <c r="K18" s="22" t="s">
        <v>24</v>
      </c>
      <c r="L18" s="23">
        <v>10351</v>
      </c>
      <c r="M18" s="23">
        <v>8186.16</v>
      </c>
      <c r="N18" s="23">
        <v>10351</v>
      </c>
      <c r="O18" s="62">
        <v>11525.6</v>
      </c>
    </row>
    <row r="19" spans="1:15" s="63" customFormat="1" ht="144.6" customHeight="1">
      <c r="A19" s="58" t="s">
        <v>28</v>
      </c>
      <c r="B19" s="59">
        <v>182</v>
      </c>
      <c r="C19" s="59">
        <v>1</v>
      </c>
      <c r="D19" s="60" t="s">
        <v>23</v>
      </c>
      <c r="E19" s="60" t="s">
        <v>27</v>
      </c>
      <c r="F19" s="60" t="s">
        <v>73</v>
      </c>
      <c r="G19" s="60" t="s">
        <v>23</v>
      </c>
      <c r="H19" s="60" t="s">
        <v>22</v>
      </c>
      <c r="I19" s="60" t="s">
        <v>25</v>
      </c>
      <c r="J19" s="58" t="s">
        <v>74</v>
      </c>
      <c r="K19" s="61" t="s">
        <v>24</v>
      </c>
      <c r="L19" s="62">
        <v>0</v>
      </c>
      <c r="M19" s="62">
        <v>0</v>
      </c>
      <c r="N19" s="62">
        <v>0</v>
      </c>
      <c r="O19" s="62">
        <v>2</v>
      </c>
    </row>
    <row r="20" spans="1:15" ht="139.94999999999999" customHeight="1">
      <c r="A20" s="10" t="s">
        <v>28</v>
      </c>
      <c r="B20" s="11">
        <v>182</v>
      </c>
      <c r="C20" s="11">
        <v>1</v>
      </c>
      <c r="D20" s="12" t="s">
        <v>23</v>
      </c>
      <c r="E20" s="12" t="s">
        <v>27</v>
      </c>
      <c r="F20" s="12" t="s">
        <v>30</v>
      </c>
      <c r="G20" s="12" t="s">
        <v>23</v>
      </c>
      <c r="H20" s="12" t="s">
        <v>22</v>
      </c>
      <c r="I20" s="12" t="s">
        <v>25</v>
      </c>
      <c r="J20" s="10" t="s">
        <v>31</v>
      </c>
      <c r="K20" s="22" t="s">
        <v>24</v>
      </c>
      <c r="L20" s="23">
        <v>295.60000000000002</v>
      </c>
      <c r="M20" s="23">
        <v>297.35000000000002</v>
      </c>
      <c r="N20" s="23">
        <v>295.60000000000002</v>
      </c>
      <c r="O20" s="62">
        <v>250</v>
      </c>
    </row>
    <row r="21" spans="1:15" ht="139.94999999999999" customHeight="1">
      <c r="A21" s="10" t="s">
        <v>28</v>
      </c>
      <c r="B21" s="11">
        <v>182</v>
      </c>
      <c r="C21" s="11">
        <v>1</v>
      </c>
      <c r="D21" s="12" t="s">
        <v>23</v>
      </c>
      <c r="E21" s="12" t="s">
        <v>27</v>
      </c>
      <c r="F21" s="12" t="s">
        <v>32</v>
      </c>
      <c r="G21" s="12" t="s">
        <v>23</v>
      </c>
      <c r="H21" s="12" t="s">
        <v>22</v>
      </c>
      <c r="I21" s="12" t="s">
        <v>25</v>
      </c>
      <c r="J21" s="10" t="s">
        <v>121</v>
      </c>
      <c r="K21" s="22" t="s">
        <v>24</v>
      </c>
      <c r="L21" s="23">
        <v>3.4</v>
      </c>
      <c r="M21" s="23">
        <v>3.41</v>
      </c>
      <c r="N21" s="23">
        <v>3.4</v>
      </c>
      <c r="O21" s="62">
        <v>3.4</v>
      </c>
    </row>
    <row r="22" spans="1:15" ht="161.25" customHeight="1">
      <c r="A22" s="10" t="s">
        <v>28</v>
      </c>
      <c r="B22" s="11">
        <v>182</v>
      </c>
      <c r="C22" s="11">
        <v>1</v>
      </c>
      <c r="D22" s="12" t="s">
        <v>23</v>
      </c>
      <c r="E22" s="12" t="s">
        <v>27</v>
      </c>
      <c r="F22" s="12" t="s">
        <v>112</v>
      </c>
      <c r="G22" s="12" t="s">
        <v>23</v>
      </c>
      <c r="H22" s="12" t="s">
        <v>22</v>
      </c>
      <c r="I22" s="12" t="s">
        <v>25</v>
      </c>
      <c r="J22" s="13" t="s">
        <v>107</v>
      </c>
      <c r="K22" s="22" t="s">
        <v>24</v>
      </c>
      <c r="L22" s="23">
        <v>0</v>
      </c>
      <c r="M22" s="48">
        <v>-53.24</v>
      </c>
      <c r="N22" s="23">
        <v>0</v>
      </c>
      <c r="O22" s="62">
        <v>0</v>
      </c>
    </row>
    <row r="23" spans="1:15" ht="102.75" customHeight="1">
      <c r="A23" s="10" t="s">
        <v>28</v>
      </c>
      <c r="B23" s="11">
        <v>182</v>
      </c>
      <c r="C23" s="11">
        <v>1</v>
      </c>
      <c r="D23" s="12" t="s">
        <v>23</v>
      </c>
      <c r="E23" s="12" t="s">
        <v>27</v>
      </c>
      <c r="F23" s="12" t="s">
        <v>84</v>
      </c>
      <c r="G23" s="12" t="s">
        <v>23</v>
      </c>
      <c r="H23" s="12" t="s">
        <v>22</v>
      </c>
      <c r="I23" s="12" t="s">
        <v>25</v>
      </c>
      <c r="J23" s="13" t="s">
        <v>122</v>
      </c>
      <c r="K23" s="22" t="s">
        <v>24</v>
      </c>
      <c r="L23" s="23">
        <v>11.7</v>
      </c>
      <c r="M23" s="23">
        <v>11.7</v>
      </c>
      <c r="N23" s="23">
        <v>11.7</v>
      </c>
      <c r="O23" s="62">
        <v>0</v>
      </c>
    </row>
    <row r="24" spans="1:15" ht="1.5" customHeight="1">
      <c r="A24" s="10"/>
      <c r="B24" s="11"/>
      <c r="C24" s="11"/>
      <c r="D24" s="12"/>
      <c r="E24" s="12"/>
      <c r="F24" s="12"/>
      <c r="G24" s="12"/>
      <c r="H24" s="12"/>
      <c r="I24" s="12"/>
      <c r="J24" s="13"/>
      <c r="K24" s="52"/>
      <c r="L24" s="23"/>
      <c r="M24" s="23"/>
      <c r="N24" s="23"/>
      <c r="O24" s="62"/>
    </row>
    <row r="25" spans="1:15" ht="106.5" customHeight="1">
      <c r="A25" s="10" t="s">
        <v>28</v>
      </c>
      <c r="B25" s="11">
        <v>182</v>
      </c>
      <c r="C25" s="11">
        <v>1</v>
      </c>
      <c r="D25" s="12" t="s">
        <v>23</v>
      </c>
      <c r="E25" s="12" t="s">
        <v>27</v>
      </c>
      <c r="F25" s="12" t="s">
        <v>87</v>
      </c>
      <c r="G25" s="12" t="s">
        <v>23</v>
      </c>
      <c r="H25" s="12" t="s">
        <v>22</v>
      </c>
      <c r="I25" s="12" t="s">
        <v>25</v>
      </c>
      <c r="J25" s="13" t="s">
        <v>122</v>
      </c>
      <c r="K25" s="52" t="s">
        <v>24</v>
      </c>
      <c r="L25" s="23">
        <v>226.3</v>
      </c>
      <c r="M25" s="23">
        <v>226.27</v>
      </c>
      <c r="N25" s="23">
        <v>226.3</v>
      </c>
      <c r="O25" s="62">
        <v>200</v>
      </c>
    </row>
    <row r="26" spans="1:15" s="21" customFormat="1" ht="71.400000000000006" customHeight="1">
      <c r="A26" s="14" t="s">
        <v>33</v>
      </c>
      <c r="B26" s="15"/>
      <c r="C26" s="15">
        <v>1</v>
      </c>
      <c r="D26" s="16" t="s">
        <v>34</v>
      </c>
      <c r="E26" s="16" t="s">
        <v>20</v>
      </c>
      <c r="F26" s="16" t="s">
        <v>21</v>
      </c>
      <c r="G26" s="16" t="s">
        <v>20</v>
      </c>
      <c r="H26" s="16" t="s">
        <v>22</v>
      </c>
      <c r="I26" s="16" t="s">
        <v>21</v>
      </c>
      <c r="J26" s="14" t="s">
        <v>33</v>
      </c>
      <c r="K26" s="25"/>
      <c r="L26" s="26">
        <f>L27</f>
        <v>6202.6</v>
      </c>
      <c r="M26" s="26">
        <f t="shared" ref="M26:N26" si="1">M27</f>
        <v>5223.18</v>
      </c>
      <c r="N26" s="26">
        <f t="shared" si="1"/>
        <v>6802.6</v>
      </c>
      <c r="O26" s="67">
        <v>6743.1</v>
      </c>
    </row>
    <row r="27" spans="1:15" ht="75" customHeight="1">
      <c r="A27" s="10" t="s">
        <v>33</v>
      </c>
      <c r="B27" s="11"/>
      <c r="C27" s="11" t="s">
        <v>35</v>
      </c>
      <c r="D27" s="12" t="s">
        <v>34</v>
      </c>
      <c r="E27" s="12" t="s">
        <v>27</v>
      </c>
      <c r="F27" s="12" t="s">
        <v>21</v>
      </c>
      <c r="G27" s="12" t="s">
        <v>23</v>
      </c>
      <c r="H27" s="12" t="s">
        <v>22</v>
      </c>
      <c r="I27" s="12" t="s">
        <v>25</v>
      </c>
      <c r="J27" s="10" t="s">
        <v>36</v>
      </c>
      <c r="K27" s="27"/>
      <c r="L27" s="23">
        <f>L28+L29+L30+L31</f>
        <v>6202.6</v>
      </c>
      <c r="M27" s="23">
        <f>SUM(M28:M31)</f>
        <v>5223.18</v>
      </c>
      <c r="N27" s="23">
        <f>SUM(N28:N31)</f>
        <v>6802.6</v>
      </c>
      <c r="O27" s="62">
        <f>O28+O29+O30+O31</f>
        <v>6743.1</v>
      </c>
    </row>
    <row r="28" spans="1:15" ht="97.2" customHeight="1">
      <c r="A28" s="10" t="s">
        <v>33</v>
      </c>
      <c r="B28" s="28" t="s">
        <v>38</v>
      </c>
      <c r="C28" s="28" t="s">
        <v>35</v>
      </c>
      <c r="D28" s="28" t="s">
        <v>34</v>
      </c>
      <c r="E28" s="28" t="s">
        <v>27</v>
      </c>
      <c r="F28" s="28" t="s">
        <v>40</v>
      </c>
      <c r="G28" s="28" t="s">
        <v>23</v>
      </c>
      <c r="H28" s="28" t="s">
        <v>22</v>
      </c>
      <c r="I28" s="28" t="s">
        <v>25</v>
      </c>
      <c r="J28" s="10" t="s">
        <v>41</v>
      </c>
      <c r="K28" s="10" t="s">
        <v>42</v>
      </c>
      <c r="L28" s="23">
        <v>2692.9</v>
      </c>
      <c r="M28" s="23">
        <v>2675.5</v>
      </c>
      <c r="N28" s="23">
        <v>2992.9</v>
      </c>
      <c r="O28" s="62">
        <v>2892.9</v>
      </c>
    </row>
    <row r="29" spans="1:15" ht="114" customHeight="1">
      <c r="A29" s="10" t="s">
        <v>33</v>
      </c>
      <c r="B29" s="28" t="s">
        <v>38</v>
      </c>
      <c r="C29" s="28" t="s">
        <v>35</v>
      </c>
      <c r="D29" s="28" t="s">
        <v>34</v>
      </c>
      <c r="E29" s="28" t="s">
        <v>27</v>
      </c>
      <c r="F29" s="28" t="s">
        <v>43</v>
      </c>
      <c r="G29" s="28" t="s">
        <v>23</v>
      </c>
      <c r="H29" s="28" t="s">
        <v>22</v>
      </c>
      <c r="I29" s="28" t="s">
        <v>25</v>
      </c>
      <c r="J29" s="10" t="s">
        <v>44</v>
      </c>
      <c r="K29" s="10" t="s">
        <v>42</v>
      </c>
      <c r="L29" s="23">
        <v>22.7</v>
      </c>
      <c r="M29" s="23">
        <v>14.42</v>
      </c>
      <c r="N29" s="23">
        <v>22.7</v>
      </c>
      <c r="O29" s="62">
        <v>22.8</v>
      </c>
    </row>
    <row r="30" spans="1:15" ht="91.95" customHeight="1">
      <c r="A30" s="10" t="s">
        <v>33</v>
      </c>
      <c r="B30" s="28" t="s">
        <v>38</v>
      </c>
      <c r="C30" s="28" t="s">
        <v>35</v>
      </c>
      <c r="D30" s="28" t="s">
        <v>34</v>
      </c>
      <c r="E30" s="28" t="s">
        <v>27</v>
      </c>
      <c r="F30" s="28" t="s">
        <v>45</v>
      </c>
      <c r="G30" s="28" t="s">
        <v>23</v>
      </c>
      <c r="H30" s="28" t="s">
        <v>22</v>
      </c>
      <c r="I30" s="28" t="s">
        <v>25</v>
      </c>
      <c r="J30" s="10" t="s">
        <v>46</v>
      </c>
      <c r="K30" s="10" t="s">
        <v>42</v>
      </c>
      <c r="L30" s="23">
        <v>3487</v>
      </c>
      <c r="M30" s="23">
        <v>2847.16</v>
      </c>
      <c r="N30" s="23">
        <v>3787</v>
      </c>
      <c r="O30" s="62">
        <v>3827.4</v>
      </c>
    </row>
    <row r="31" spans="1:15" ht="100.2" customHeight="1">
      <c r="A31" s="10" t="s">
        <v>33</v>
      </c>
      <c r="B31" s="28" t="s">
        <v>38</v>
      </c>
      <c r="C31" s="28" t="s">
        <v>35</v>
      </c>
      <c r="D31" s="28" t="s">
        <v>34</v>
      </c>
      <c r="E31" s="28" t="s">
        <v>27</v>
      </c>
      <c r="F31" s="28" t="s">
        <v>47</v>
      </c>
      <c r="G31" s="28" t="s">
        <v>23</v>
      </c>
      <c r="H31" s="28" t="s">
        <v>22</v>
      </c>
      <c r="I31" s="28" t="s">
        <v>25</v>
      </c>
      <c r="J31" s="10" t="s">
        <v>50</v>
      </c>
      <c r="K31" s="10" t="s">
        <v>42</v>
      </c>
      <c r="L31" s="23">
        <v>0</v>
      </c>
      <c r="M31" s="23">
        <v>-313.89999999999998</v>
      </c>
      <c r="N31" s="23">
        <v>0</v>
      </c>
      <c r="O31" s="62">
        <v>0</v>
      </c>
    </row>
    <row r="32" spans="1:15" s="21" customFormat="1" ht="45">
      <c r="A32" s="14" t="s">
        <v>51</v>
      </c>
      <c r="B32" s="29" t="s">
        <v>37</v>
      </c>
      <c r="C32" s="29" t="s">
        <v>35</v>
      </c>
      <c r="D32" s="29" t="s">
        <v>52</v>
      </c>
      <c r="E32" s="29" t="s">
        <v>20</v>
      </c>
      <c r="F32" s="29" t="s">
        <v>21</v>
      </c>
      <c r="G32" s="29" t="s">
        <v>20</v>
      </c>
      <c r="H32" s="29" t="s">
        <v>22</v>
      </c>
      <c r="I32" s="29" t="s">
        <v>21</v>
      </c>
      <c r="J32" s="14" t="s">
        <v>51</v>
      </c>
      <c r="K32" s="14" t="s">
        <v>24</v>
      </c>
      <c r="L32" s="26">
        <f>L33</f>
        <v>30384.7</v>
      </c>
      <c r="M32" s="26">
        <v>14684.08</v>
      </c>
      <c r="N32" s="26">
        <f>N33</f>
        <v>14713.5</v>
      </c>
      <c r="O32" s="67">
        <f>O33</f>
        <v>26516.3</v>
      </c>
    </row>
    <row r="33" spans="1:15" ht="45">
      <c r="A33" s="10" t="s">
        <v>2</v>
      </c>
      <c r="B33" s="28">
        <v>182</v>
      </c>
      <c r="C33" s="28" t="s">
        <v>35</v>
      </c>
      <c r="D33" s="28" t="s">
        <v>52</v>
      </c>
      <c r="E33" s="28" t="s">
        <v>34</v>
      </c>
      <c r="F33" s="28" t="s">
        <v>21</v>
      </c>
      <c r="G33" s="28" t="s">
        <v>23</v>
      </c>
      <c r="H33" s="28" t="s">
        <v>22</v>
      </c>
      <c r="I33" s="28" t="s">
        <v>25</v>
      </c>
      <c r="J33" s="10" t="s">
        <v>2</v>
      </c>
      <c r="K33" s="10" t="s">
        <v>24</v>
      </c>
      <c r="L33" s="23">
        <f>L34</f>
        <v>30384.7</v>
      </c>
      <c r="M33" s="23">
        <f>M34</f>
        <v>14684.08</v>
      </c>
      <c r="N33" s="23">
        <f>N34</f>
        <v>14713.5</v>
      </c>
      <c r="O33" s="62">
        <f>O34</f>
        <v>26516.3</v>
      </c>
    </row>
    <row r="34" spans="1:15" ht="45">
      <c r="A34" s="10" t="s">
        <v>2</v>
      </c>
      <c r="B34" s="28">
        <v>182</v>
      </c>
      <c r="C34" s="28">
        <v>1</v>
      </c>
      <c r="D34" s="28" t="s">
        <v>52</v>
      </c>
      <c r="E34" s="28" t="s">
        <v>34</v>
      </c>
      <c r="F34" s="28" t="s">
        <v>26</v>
      </c>
      <c r="G34" s="28" t="s">
        <v>23</v>
      </c>
      <c r="H34" s="28" t="s">
        <v>22</v>
      </c>
      <c r="I34" s="28" t="s">
        <v>25</v>
      </c>
      <c r="J34" s="10" t="s">
        <v>2</v>
      </c>
      <c r="K34" s="10" t="s">
        <v>54</v>
      </c>
      <c r="L34" s="23">
        <v>30384.7</v>
      </c>
      <c r="M34" s="23">
        <v>14684.08</v>
      </c>
      <c r="N34" s="23">
        <v>14713.5</v>
      </c>
      <c r="O34" s="62">
        <v>26516.3</v>
      </c>
    </row>
    <row r="35" spans="1:15" ht="33.75" customHeight="1">
      <c r="A35" s="14" t="s">
        <v>80</v>
      </c>
      <c r="B35" s="29" t="s">
        <v>21</v>
      </c>
      <c r="C35" s="29" t="s">
        <v>35</v>
      </c>
      <c r="D35" s="29" t="s">
        <v>53</v>
      </c>
      <c r="E35" s="29" t="s">
        <v>20</v>
      </c>
      <c r="F35" s="29" t="s">
        <v>21</v>
      </c>
      <c r="G35" s="29" t="s">
        <v>20</v>
      </c>
      <c r="H35" s="29" t="s">
        <v>22</v>
      </c>
      <c r="I35" s="29" t="s">
        <v>21</v>
      </c>
      <c r="J35" s="14" t="s">
        <v>80</v>
      </c>
      <c r="K35" s="30"/>
      <c r="L35" s="26">
        <v>1318</v>
      </c>
      <c r="M35" s="26">
        <v>188.48</v>
      </c>
      <c r="N35" s="26">
        <v>1318</v>
      </c>
      <c r="O35" s="67">
        <v>1475</v>
      </c>
    </row>
    <row r="36" spans="1:15" ht="45">
      <c r="A36" s="10" t="s">
        <v>63</v>
      </c>
      <c r="B36" s="28" t="s">
        <v>21</v>
      </c>
      <c r="C36" s="28" t="s">
        <v>35</v>
      </c>
      <c r="D36" s="28" t="s">
        <v>53</v>
      </c>
      <c r="E36" s="28" t="s">
        <v>23</v>
      </c>
      <c r="F36" s="28" t="s">
        <v>21</v>
      </c>
      <c r="G36" s="28" t="s">
        <v>20</v>
      </c>
      <c r="H36" s="28" t="s">
        <v>22</v>
      </c>
      <c r="I36" s="28" t="s">
        <v>25</v>
      </c>
      <c r="J36" s="10" t="s">
        <v>63</v>
      </c>
      <c r="K36" s="36" t="s">
        <v>54</v>
      </c>
      <c r="L36" s="23">
        <f>L37</f>
        <v>1318</v>
      </c>
      <c r="M36" s="23">
        <f>M37</f>
        <v>188.48</v>
      </c>
      <c r="N36" s="23">
        <f>N37</f>
        <v>1318</v>
      </c>
      <c r="O36" s="62">
        <f>O37</f>
        <v>1475</v>
      </c>
    </row>
    <row r="37" spans="1:15" ht="75">
      <c r="A37" s="10" t="s">
        <v>64</v>
      </c>
      <c r="B37" s="28" t="s">
        <v>37</v>
      </c>
      <c r="C37" s="28" t="s">
        <v>35</v>
      </c>
      <c r="D37" s="28" t="s">
        <v>53</v>
      </c>
      <c r="E37" s="28" t="s">
        <v>23</v>
      </c>
      <c r="F37" s="28" t="s">
        <v>30</v>
      </c>
      <c r="G37" s="28" t="s">
        <v>60</v>
      </c>
      <c r="H37" s="28" t="s">
        <v>22</v>
      </c>
      <c r="I37" s="28" t="s">
        <v>25</v>
      </c>
      <c r="J37" s="10" t="s">
        <v>64</v>
      </c>
      <c r="K37" s="31" t="s">
        <v>55</v>
      </c>
      <c r="L37" s="23">
        <v>1318</v>
      </c>
      <c r="M37" s="23">
        <v>188.48</v>
      </c>
      <c r="N37" s="23">
        <v>1318</v>
      </c>
      <c r="O37" s="62">
        <v>1475</v>
      </c>
    </row>
    <row r="38" spans="1:15" s="53" customFormat="1" ht="45">
      <c r="A38" s="49" t="s">
        <v>65</v>
      </c>
      <c r="B38" s="50" t="s">
        <v>37</v>
      </c>
      <c r="C38" s="50" t="s">
        <v>35</v>
      </c>
      <c r="D38" s="50" t="s">
        <v>53</v>
      </c>
      <c r="E38" s="50" t="s">
        <v>53</v>
      </c>
      <c r="F38" s="50" t="s">
        <v>21</v>
      </c>
      <c r="G38" s="50" t="s">
        <v>20</v>
      </c>
      <c r="H38" s="50" t="s">
        <v>22</v>
      </c>
      <c r="I38" s="50" t="s">
        <v>25</v>
      </c>
      <c r="J38" s="49" t="s">
        <v>65</v>
      </c>
      <c r="K38" s="49" t="s">
        <v>55</v>
      </c>
      <c r="L38" s="51">
        <v>10910</v>
      </c>
      <c r="M38" s="51">
        <f>M39+M41</f>
        <v>1973.08</v>
      </c>
      <c r="N38" s="51">
        <f>N39+N41</f>
        <v>7972.8</v>
      </c>
      <c r="O38" s="68">
        <v>11355</v>
      </c>
    </row>
    <row r="39" spans="1:15" ht="45">
      <c r="A39" s="10" t="s">
        <v>66</v>
      </c>
      <c r="B39" s="28" t="s">
        <v>37</v>
      </c>
      <c r="C39" s="28" t="s">
        <v>35</v>
      </c>
      <c r="D39" s="28" t="s">
        <v>53</v>
      </c>
      <c r="E39" s="28" t="s">
        <v>53</v>
      </c>
      <c r="F39" s="28" t="s">
        <v>30</v>
      </c>
      <c r="G39" s="28" t="s">
        <v>20</v>
      </c>
      <c r="H39" s="28" t="s">
        <v>22</v>
      </c>
      <c r="I39" s="28" t="s">
        <v>25</v>
      </c>
      <c r="J39" s="10" t="s">
        <v>66</v>
      </c>
      <c r="K39" s="10" t="s">
        <v>55</v>
      </c>
      <c r="L39" s="23">
        <v>5176</v>
      </c>
      <c r="M39" s="23">
        <v>2543.16</v>
      </c>
      <c r="N39" s="23">
        <f>N40</f>
        <v>3723.7</v>
      </c>
      <c r="O39" s="62">
        <v>5176</v>
      </c>
    </row>
    <row r="40" spans="1:15" ht="60">
      <c r="A40" s="10" t="s">
        <v>67</v>
      </c>
      <c r="B40" s="28">
        <v>182</v>
      </c>
      <c r="C40" s="28" t="s">
        <v>35</v>
      </c>
      <c r="D40" s="28" t="s">
        <v>53</v>
      </c>
      <c r="E40" s="28" t="s">
        <v>53</v>
      </c>
      <c r="F40" s="28" t="s">
        <v>59</v>
      </c>
      <c r="G40" s="28" t="s">
        <v>60</v>
      </c>
      <c r="H40" s="28" t="s">
        <v>22</v>
      </c>
      <c r="I40" s="28" t="s">
        <v>25</v>
      </c>
      <c r="J40" s="10" t="s">
        <v>67</v>
      </c>
      <c r="K40" s="31" t="s">
        <v>55</v>
      </c>
      <c r="L40" s="23">
        <v>5176</v>
      </c>
      <c r="M40" s="23">
        <v>2543.16</v>
      </c>
      <c r="N40" s="23">
        <v>3723.7</v>
      </c>
      <c r="O40" s="62">
        <v>5176</v>
      </c>
    </row>
    <row r="41" spans="1:15" ht="45">
      <c r="A41" s="10" t="s">
        <v>68</v>
      </c>
      <c r="B41" s="28" t="s">
        <v>37</v>
      </c>
      <c r="C41" s="28" t="s">
        <v>35</v>
      </c>
      <c r="D41" s="28" t="s">
        <v>53</v>
      </c>
      <c r="E41" s="28" t="s">
        <v>53</v>
      </c>
      <c r="F41" s="28" t="s">
        <v>32</v>
      </c>
      <c r="G41" s="28" t="s">
        <v>20</v>
      </c>
      <c r="H41" s="28" t="s">
        <v>22</v>
      </c>
      <c r="I41" s="28" t="s">
        <v>25</v>
      </c>
      <c r="J41" s="10" t="s">
        <v>68</v>
      </c>
      <c r="K41" s="31" t="s">
        <v>55</v>
      </c>
      <c r="L41" s="23">
        <v>5734</v>
      </c>
      <c r="M41" s="23">
        <v>-570.08000000000004</v>
      </c>
      <c r="N41" s="23">
        <f>N42</f>
        <v>4249.1000000000004</v>
      </c>
      <c r="O41" s="62">
        <v>5734</v>
      </c>
    </row>
    <row r="42" spans="1:15" ht="67.2" customHeight="1">
      <c r="A42" s="10" t="s">
        <v>70</v>
      </c>
      <c r="B42" s="28" t="s">
        <v>37</v>
      </c>
      <c r="C42" s="28" t="s">
        <v>35</v>
      </c>
      <c r="D42" s="28" t="s">
        <v>53</v>
      </c>
      <c r="E42" s="28" t="s">
        <v>53</v>
      </c>
      <c r="F42" s="28" t="s">
        <v>69</v>
      </c>
      <c r="G42" s="28" t="s">
        <v>60</v>
      </c>
      <c r="H42" s="28" t="s">
        <v>22</v>
      </c>
      <c r="I42" s="28" t="s">
        <v>25</v>
      </c>
      <c r="J42" s="10" t="s">
        <v>70</v>
      </c>
      <c r="K42" s="10" t="s">
        <v>55</v>
      </c>
      <c r="L42" s="23">
        <v>5734</v>
      </c>
      <c r="M42" s="23">
        <v>-570.08000000000004</v>
      </c>
      <c r="N42" s="23">
        <v>4249.1000000000004</v>
      </c>
      <c r="O42" s="62">
        <v>5734</v>
      </c>
    </row>
    <row r="43" spans="1:15" ht="75">
      <c r="A43" s="14" t="s">
        <v>57</v>
      </c>
      <c r="B43" s="29" t="s">
        <v>21</v>
      </c>
      <c r="C43" s="29" t="s">
        <v>35</v>
      </c>
      <c r="D43" s="29" t="s">
        <v>56</v>
      </c>
      <c r="E43" s="29" t="s">
        <v>20</v>
      </c>
      <c r="F43" s="29" t="s">
        <v>21</v>
      </c>
      <c r="G43" s="29" t="s">
        <v>20</v>
      </c>
      <c r="H43" s="29" t="s">
        <v>22</v>
      </c>
      <c r="I43" s="29" t="s">
        <v>21</v>
      </c>
      <c r="J43" s="49" t="s">
        <v>57</v>
      </c>
      <c r="K43" s="14"/>
      <c r="L43" s="26">
        <f>L44+L45</f>
        <v>37.5</v>
      </c>
      <c r="M43" s="26">
        <f>M44+M45</f>
        <v>31.720000000000002</v>
      </c>
      <c r="N43" s="26">
        <f>N44+N45</f>
        <v>37.5</v>
      </c>
      <c r="O43" s="67">
        <f t="shared" ref="O43" si="2">O44</f>
        <v>23.2</v>
      </c>
    </row>
    <row r="44" spans="1:15" ht="146.4" customHeight="1">
      <c r="A44" s="10" t="s">
        <v>77</v>
      </c>
      <c r="B44" s="28" t="s">
        <v>94</v>
      </c>
      <c r="C44" s="28">
        <v>1</v>
      </c>
      <c r="D44" s="28" t="s">
        <v>56</v>
      </c>
      <c r="E44" s="28" t="s">
        <v>75</v>
      </c>
      <c r="F44" s="28" t="s">
        <v>76</v>
      </c>
      <c r="G44" s="28" t="s">
        <v>60</v>
      </c>
      <c r="H44" s="28" t="s">
        <v>22</v>
      </c>
      <c r="I44" s="28" t="s">
        <v>39</v>
      </c>
      <c r="J44" s="10" t="s">
        <v>123</v>
      </c>
      <c r="K44" s="10" t="s">
        <v>78</v>
      </c>
      <c r="L44" s="23">
        <v>23.2</v>
      </c>
      <c r="M44" s="23">
        <v>17.420000000000002</v>
      </c>
      <c r="N44" s="23">
        <v>23.2</v>
      </c>
      <c r="O44" s="62">
        <v>23.2</v>
      </c>
    </row>
    <row r="45" spans="1:15" ht="146.4" customHeight="1">
      <c r="A45" s="10" t="s">
        <v>108</v>
      </c>
      <c r="B45" s="28" t="s">
        <v>94</v>
      </c>
      <c r="C45" s="28" t="s">
        <v>35</v>
      </c>
      <c r="D45" s="28" t="s">
        <v>56</v>
      </c>
      <c r="E45" s="28" t="s">
        <v>75</v>
      </c>
      <c r="F45" s="28" t="s">
        <v>109</v>
      </c>
      <c r="G45" s="28" t="s">
        <v>20</v>
      </c>
      <c r="H45" s="28" t="s">
        <v>22</v>
      </c>
      <c r="I45" s="28" t="s">
        <v>39</v>
      </c>
      <c r="J45" s="10" t="s">
        <v>110</v>
      </c>
      <c r="K45" s="10" t="s">
        <v>78</v>
      </c>
      <c r="L45" s="23">
        <v>14.3</v>
      </c>
      <c r="M45" s="23">
        <v>14.3</v>
      </c>
      <c r="N45" s="23">
        <v>14.3</v>
      </c>
      <c r="O45" s="62">
        <v>14.3</v>
      </c>
    </row>
    <row r="46" spans="1:15" s="21" customFormat="1" ht="45">
      <c r="A46" s="14" t="s">
        <v>104</v>
      </c>
      <c r="B46" s="29" t="s">
        <v>21</v>
      </c>
      <c r="C46" s="29" t="s">
        <v>35</v>
      </c>
      <c r="D46" s="29" t="s">
        <v>82</v>
      </c>
      <c r="E46" s="29" t="s">
        <v>20</v>
      </c>
      <c r="F46" s="29" t="s">
        <v>21</v>
      </c>
      <c r="G46" s="29" t="s">
        <v>20</v>
      </c>
      <c r="H46" s="29" t="s">
        <v>22</v>
      </c>
      <c r="I46" s="29" t="s">
        <v>21</v>
      </c>
      <c r="J46" s="14" t="s">
        <v>104</v>
      </c>
      <c r="K46" s="14"/>
      <c r="L46" s="26">
        <f>L47+L48</f>
        <v>25</v>
      </c>
      <c r="M46" s="26">
        <v>0</v>
      </c>
      <c r="N46" s="26">
        <f t="shared" ref="N46:O46" si="3">N47+N48</f>
        <v>25</v>
      </c>
      <c r="O46" s="67">
        <f t="shared" si="3"/>
        <v>25</v>
      </c>
    </row>
    <row r="47" spans="1:15" ht="56.4" customHeight="1">
      <c r="A47" s="41" t="s">
        <v>81</v>
      </c>
      <c r="B47" s="28" t="s">
        <v>94</v>
      </c>
      <c r="C47" s="28" t="s">
        <v>35</v>
      </c>
      <c r="D47" s="28" t="s">
        <v>82</v>
      </c>
      <c r="E47" s="28" t="s">
        <v>23</v>
      </c>
      <c r="F47" s="28" t="s">
        <v>83</v>
      </c>
      <c r="G47" s="28" t="s">
        <v>60</v>
      </c>
      <c r="H47" s="28" t="s">
        <v>22</v>
      </c>
      <c r="I47" s="28" t="s">
        <v>84</v>
      </c>
      <c r="J47" s="41" t="s">
        <v>81</v>
      </c>
      <c r="K47" s="10" t="s">
        <v>78</v>
      </c>
      <c r="L47" s="23">
        <v>7</v>
      </c>
      <c r="M47" s="23">
        <v>0</v>
      </c>
      <c r="N47" s="23">
        <v>7</v>
      </c>
      <c r="O47" s="62">
        <v>25</v>
      </c>
    </row>
    <row r="48" spans="1:15" ht="91.5" customHeight="1">
      <c r="A48" s="41" t="s">
        <v>105</v>
      </c>
      <c r="B48" s="28" t="s">
        <v>94</v>
      </c>
      <c r="C48" s="28" t="s">
        <v>35</v>
      </c>
      <c r="D48" s="28" t="s">
        <v>82</v>
      </c>
      <c r="E48" s="28" t="s">
        <v>27</v>
      </c>
      <c r="F48" s="28" t="s">
        <v>83</v>
      </c>
      <c r="G48" s="28" t="s">
        <v>60</v>
      </c>
      <c r="H48" s="28" t="s">
        <v>22</v>
      </c>
      <c r="I48" s="28" t="s">
        <v>84</v>
      </c>
      <c r="J48" s="41" t="s">
        <v>105</v>
      </c>
      <c r="K48" s="10" t="s">
        <v>78</v>
      </c>
      <c r="L48" s="23">
        <v>18</v>
      </c>
      <c r="M48" s="23">
        <v>8.6999999999999993</v>
      </c>
      <c r="N48" s="23">
        <v>18</v>
      </c>
      <c r="O48" s="62">
        <v>0</v>
      </c>
    </row>
    <row r="49" spans="1:15" ht="102.75" customHeight="1">
      <c r="A49" s="56" t="s">
        <v>130</v>
      </c>
      <c r="B49" s="28" t="s">
        <v>94</v>
      </c>
      <c r="C49" s="28" t="s">
        <v>35</v>
      </c>
      <c r="D49" s="28" t="s">
        <v>131</v>
      </c>
      <c r="E49" s="28" t="s">
        <v>20</v>
      </c>
      <c r="F49" s="28" t="s">
        <v>21</v>
      </c>
      <c r="G49" s="28" t="s">
        <v>20</v>
      </c>
      <c r="H49" s="28" t="s">
        <v>22</v>
      </c>
      <c r="I49" s="28" t="s">
        <v>21</v>
      </c>
      <c r="J49" s="56" t="s">
        <v>130</v>
      </c>
      <c r="K49" s="10"/>
      <c r="L49" s="51">
        <v>8.6999999999999993</v>
      </c>
      <c r="M49" s="51">
        <v>8.7200000000000006</v>
      </c>
      <c r="N49" s="51">
        <v>8.6999999999999993</v>
      </c>
      <c r="O49" s="62">
        <v>0</v>
      </c>
    </row>
    <row r="50" spans="1:15" ht="99.75" customHeight="1">
      <c r="A50" s="57" t="s">
        <v>135</v>
      </c>
      <c r="B50" s="28" t="s">
        <v>94</v>
      </c>
      <c r="C50" s="28" t="s">
        <v>35</v>
      </c>
      <c r="D50" s="28" t="s">
        <v>131</v>
      </c>
      <c r="E50" s="28" t="s">
        <v>27</v>
      </c>
      <c r="F50" s="28" t="s">
        <v>132</v>
      </c>
      <c r="G50" s="28" t="s">
        <v>60</v>
      </c>
      <c r="H50" s="28" t="s">
        <v>22</v>
      </c>
      <c r="I50" s="28" t="s">
        <v>133</v>
      </c>
      <c r="J50" s="55" t="s">
        <v>134</v>
      </c>
      <c r="K50" s="10"/>
      <c r="L50" s="23">
        <v>8.6999999999999993</v>
      </c>
      <c r="M50" s="23">
        <v>8.7200000000000006</v>
      </c>
      <c r="N50" s="23">
        <v>8.6999999999999993</v>
      </c>
      <c r="O50" s="62">
        <v>0</v>
      </c>
    </row>
    <row r="51" spans="1:15" ht="57" customHeight="1" thickBot="1">
      <c r="A51" s="14" t="s">
        <v>85</v>
      </c>
      <c r="B51" s="29" t="s">
        <v>21</v>
      </c>
      <c r="C51" s="29">
        <v>1</v>
      </c>
      <c r="D51" s="29" t="s">
        <v>86</v>
      </c>
      <c r="E51" s="29" t="s">
        <v>20</v>
      </c>
      <c r="F51" s="29" t="s">
        <v>21</v>
      </c>
      <c r="G51" s="29" t="s">
        <v>20</v>
      </c>
      <c r="H51" s="29" t="s">
        <v>22</v>
      </c>
      <c r="I51" s="29" t="s">
        <v>21</v>
      </c>
      <c r="J51" s="14" t="s">
        <v>102</v>
      </c>
      <c r="K51" s="14"/>
      <c r="L51" s="26">
        <f>L52</f>
        <v>10</v>
      </c>
      <c r="M51" s="26">
        <f>M52</f>
        <v>0</v>
      </c>
      <c r="N51" s="26">
        <f>N52</f>
        <v>10</v>
      </c>
      <c r="O51" s="67">
        <f>O52</f>
        <v>10</v>
      </c>
    </row>
    <row r="52" spans="1:15" ht="123" customHeight="1" thickBot="1">
      <c r="A52" s="45" t="s">
        <v>100</v>
      </c>
      <c r="B52" s="28" t="s">
        <v>94</v>
      </c>
      <c r="C52" s="28" t="s">
        <v>35</v>
      </c>
      <c r="D52" s="28" t="s">
        <v>86</v>
      </c>
      <c r="E52" s="28" t="s">
        <v>27</v>
      </c>
      <c r="F52" s="28" t="s">
        <v>73</v>
      </c>
      <c r="G52" s="28" t="s">
        <v>27</v>
      </c>
      <c r="H52" s="28" t="s">
        <v>22</v>
      </c>
      <c r="I52" s="28" t="s">
        <v>87</v>
      </c>
      <c r="J52" s="45" t="s">
        <v>100</v>
      </c>
      <c r="K52" s="39" t="s">
        <v>78</v>
      </c>
      <c r="L52" s="23">
        <v>10</v>
      </c>
      <c r="M52" s="23">
        <v>0</v>
      </c>
      <c r="N52" s="23">
        <v>10</v>
      </c>
      <c r="O52" s="62">
        <v>10</v>
      </c>
    </row>
    <row r="53" spans="1:15" s="35" customFormat="1" ht="15.6">
      <c r="A53" s="14" t="s">
        <v>61</v>
      </c>
      <c r="B53" s="29" t="s">
        <v>21</v>
      </c>
      <c r="C53" s="29" t="s">
        <v>103</v>
      </c>
      <c r="D53" s="29" t="s">
        <v>20</v>
      </c>
      <c r="E53" s="29" t="s">
        <v>20</v>
      </c>
      <c r="F53" s="29" t="s">
        <v>21</v>
      </c>
      <c r="G53" s="29" t="s">
        <v>20</v>
      </c>
      <c r="H53" s="29" t="s">
        <v>22</v>
      </c>
      <c r="I53" s="29" t="s">
        <v>21</v>
      </c>
      <c r="J53" s="14" t="s">
        <v>61</v>
      </c>
      <c r="K53" s="14"/>
      <c r="L53" s="26">
        <v>88969.3</v>
      </c>
      <c r="M53" s="26">
        <v>32903.629999999997</v>
      </c>
      <c r="N53" s="26">
        <f t="shared" ref="N53" si="4">N54</f>
        <v>37004.800000000003</v>
      </c>
      <c r="O53" s="67">
        <f>O54</f>
        <v>148589.29999999999</v>
      </c>
    </row>
    <row r="54" spans="1:15" s="35" customFormat="1" ht="70.2" customHeight="1">
      <c r="A54" s="39" t="s">
        <v>62</v>
      </c>
      <c r="B54" s="43" t="s">
        <v>21</v>
      </c>
      <c r="C54" s="44">
        <v>2</v>
      </c>
      <c r="D54" s="43" t="s">
        <v>27</v>
      </c>
      <c r="E54" s="43" t="s">
        <v>20</v>
      </c>
      <c r="F54" s="43" t="s">
        <v>21</v>
      </c>
      <c r="G54" s="43" t="s">
        <v>20</v>
      </c>
      <c r="H54" s="43" t="s">
        <v>22</v>
      </c>
      <c r="I54" s="43" t="s">
        <v>21</v>
      </c>
      <c r="J54" s="39" t="s">
        <v>62</v>
      </c>
      <c r="K54" s="39" t="s">
        <v>78</v>
      </c>
      <c r="L54" s="40" t="e">
        <f>L55+L56+L57+#REF!+L61+L62+L63+L64</f>
        <v>#REF!</v>
      </c>
      <c r="M54" s="40">
        <f>SUM(M55:M64)</f>
        <v>32903.630000000005</v>
      </c>
      <c r="N54" s="40">
        <f>SUM(N55:N64)</f>
        <v>37004.800000000003</v>
      </c>
      <c r="O54" s="69">
        <f>O55+O56+O57+O58+O59+O60+O61+O62+O63+O64</f>
        <v>148589.29999999999</v>
      </c>
    </row>
    <row r="55" spans="1:15" s="35" customFormat="1" ht="60.6" customHeight="1">
      <c r="A55" s="39" t="s">
        <v>0</v>
      </c>
      <c r="B55" s="43" t="s">
        <v>94</v>
      </c>
      <c r="C55" s="44">
        <v>2</v>
      </c>
      <c r="D55" s="43" t="s">
        <v>27</v>
      </c>
      <c r="E55" s="43" t="s">
        <v>95</v>
      </c>
      <c r="F55" s="43" t="s">
        <v>96</v>
      </c>
      <c r="G55" s="43" t="s">
        <v>60</v>
      </c>
      <c r="H55" s="43" t="s">
        <v>22</v>
      </c>
      <c r="I55" s="43" t="s">
        <v>88</v>
      </c>
      <c r="J55" s="42" t="s">
        <v>101</v>
      </c>
      <c r="K55" s="39" t="s">
        <v>78</v>
      </c>
      <c r="L55" s="40">
        <v>2766.7</v>
      </c>
      <c r="M55" s="40">
        <v>2766.7</v>
      </c>
      <c r="N55" s="40">
        <v>2766.7</v>
      </c>
      <c r="O55" s="69">
        <v>2766.7</v>
      </c>
    </row>
    <row r="56" spans="1:15" s="35" customFormat="1" ht="58.95" customHeight="1">
      <c r="A56" s="39" t="s">
        <v>0</v>
      </c>
      <c r="B56" s="43" t="s">
        <v>94</v>
      </c>
      <c r="C56" s="44">
        <v>2</v>
      </c>
      <c r="D56" s="43" t="s">
        <v>27</v>
      </c>
      <c r="E56" s="43" t="s">
        <v>86</v>
      </c>
      <c r="F56" s="43" t="s">
        <v>96</v>
      </c>
      <c r="G56" s="43" t="s">
        <v>60</v>
      </c>
      <c r="H56" s="43" t="s">
        <v>22</v>
      </c>
      <c r="I56" s="43" t="s">
        <v>88</v>
      </c>
      <c r="J56" s="39" t="s">
        <v>99</v>
      </c>
      <c r="K56" s="39" t="s">
        <v>78</v>
      </c>
      <c r="L56" s="40">
        <v>301.8</v>
      </c>
      <c r="M56" s="40">
        <v>226.3</v>
      </c>
      <c r="N56" s="40">
        <v>301.8</v>
      </c>
      <c r="O56" s="69">
        <v>1037.4000000000001</v>
      </c>
    </row>
    <row r="57" spans="1:15" s="35" customFormat="1" ht="58.95" customHeight="1">
      <c r="A57" s="39" t="s">
        <v>0</v>
      </c>
      <c r="B57" s="44">
        <v>992</v>
      </c>
      <c r="C57" s="44">
        <v>2</v>
      </c>
      <c r="D57" s="43" t="s">
        <v>27</v>
      </c>
      <c r="E57" s="43" t="s">
        <v>114</v>
      </c>
      <c r="F57" s="43" t="s">
        <v>115</v>
      </c>
      <c r="G57" s="43" t="s">
        <v>60</v>
      </c>
      <c r="H57" s="43" t="s">
        <v>22</v>
      </c>
      <c r="I57" s="43" t="s">
        <v>88</v>
      </c>
      <c r="J57" s="39" t="s">
        <v>113</v>
      </c>
      <c r="K57" s="39" t="s">
        <v>78</v>
      </c>
      <c r="L57" s="40">
        <v>81044.2</v>
      </c>
      <c r="M57" s="40">
        <v>25128.59</v>
      </c>
      <c r="N57" s="40">
        <v>25816.5</v>
      </c>
      <c r="O57" s="69">
        <v>62459.8</v>
      </c>
    </row>
    <row r="58" spans="1:15" s="35" customFormat="1" ht="58.95" customHeight="1">
      <c r="A58" s="39" t="s">
        <v>0</v>
      </c>
      <c r="B58" s="44">
        <v>992</v>
      </c>
      <c r="C58" s="44">
        <v>2</v>
      </c>
      <c r="D58" s="43" t="s">
        <v>27</v>
      </c>
      <c r="E58" s="43" t="s">
        <v>127</v>
      </c>
      <c r="F58" s="43" t="s">
        <v>128</v>
      </c>
      <c r="G58" s="43" t="s">
        <v>60</v>
      </c>
      <c r="H58" s="43" t="s">
        <v>22</v>
      </c>
      <c r="I58" s="43" t="s">
        <v>88</v>
      </c>
      <c r="J58" s="39" t="s">
        <v>129</v>
      </c>
      <c r="K58" s="39" t="s">
        <v>78</v>
      </c>
      <c r="L58" s="40">
        <v>764.4</v>
      </c>
      <c r="M58" s="40">
        <v>764.4</v>
      </c>
      <c r="N58" s="40">
        <v>764.4</v>
      </c>
      <c r="O58" s="69">
        <v>0</v>
      </c>
    </row>
    <row r="59" spans="1:15" s="35" customFormat="1" ht="58.95" customHeight="1">
      <c r="A59" s="39" t="s">
        <v>0</v>
      </c>
      <c r="B59" s="44">
        <v>992</v>
      </c>
      <c r="C59" s="44">
        <v>2</v>
      </c>
      <c r="D59" s="43" t="s">
        <v>27</v>
      </c>
      <c r="E59" s="43" t="s">
        <v>139</v>
      </c>
      <c r="F59" s="43" t="s">
        <v>140</v>
      </c>
      <c r="G59" s="43" t="s">
        <v>60</v>
      </c>
      <c r="H59" s="43" t="s">
        <v>22</v>
      </c>
      <c r="I59" s="43" t="s">
        <v>88</v>
      </c>
      <c r="J59" s="39" t="s">
        <v>141</v>
      </c>
      <c r="K59" s="39" t="s">
        <v>78</v>
      </c>
      <c r="L59" s="40">
        <v>0</v>
      </c>
      <c r="M59" s="40">
        <v>0</v>
      </c>
      <c r="N59" s="40">
        <v>0</v>
      </c>
      <c r="O59" s="69">
        <v>81904.600000000006</v>
      </c>
    </row>
    <row r="60" spans="1:15" s="35" customFormat="1" ht="58.95" customHeight="1">
      <c r="A60" s="39" t="s">
        <v>0</v>
      </c>
      <c r="B60" s="44">
        <v>992</v>
      </c>
      <c r="C60" s="44">
        <v>2</v>
      </c>
      <c r="D60" s="43" t="s">
        <v>27</v>
      </c>
      <c r="E60" s="43" t="s">
        <v>137</v>
      </c>
      <c r="F60" s="43" t="s">
        <v>138</v>
      </c>
      <c r="G60" s="43" t="s">
        <v>60</v>
      </c>
      <c r="H60" s="43" t="s">
        <v>22</v>
      </c>
      <c r="I60" s="43" t="s">
        <v>88</v>
      </c>
      <c r="J60" s="39" t="s">
        <v>136</v>
      </c>
      <c r="K60" s="39" t="s">
        <v>78</v>
      </c>
      <c r="L60" s="40">
        <v>0</v>
      </c>
      <c r="M60" s="40">
        <v>0</v>
      </c>
      <c r="N60" s="40">
        <v>3263.2</v>
      </c>
      <c r="O60" s="69">
        <v>0</v>
      </c>
    </row>
    <row r="61" spans="1:15" s="6" customFormat="1" ht="54.6" customHeight="1">
      <c r="A61" s="39" t="s">
        <v>0</v>
      </c>
      <c r="B61" s="44">
        <v>992</v>
      </c>
      <c r="C61" s="44">
        <v>2</v>
      </c>
      <c r="D61" s="43" t="s">
        <v>27</v>
      </c>
      <c r="E61" s="43" t="s">
        <v>89</v>
      </c>
      <c r="F61" s="43" t="s">
        <v>1</v>
      </c>
      <c r="G61" s="43" t="s">
        <v>60</v>
      </c>
      <c r="H61" s="43" t="s">
        <v>22</v>
      </c>
      <c r="I61" s="43" t="s">
        <v>88</v>
      </c>
      <c r="J61" s="82" t="s">
        <v>71</v>
      </c>
      <c r="K61" s="39" t="s">
        <v>78</v>
      </c>
      <c r="L61" s="40">
        <v>3.8</v>
      </c>
      <c r="M61" s="40">
        <v>3.8</v>
      </c>
      <c r="N61" s="40">
        <v>3.8</v>
      </c>
      <c r="O61" s="69">
        <v>3.8</v>
      </c>
    </row>
    <row r="62" spans="1:15" s="6" customFormat="1" ht="65.400000000000006" customHeight="1">
      <c r="A62" s="39" t="s">
        <v>0</v>
      </c>
      <c r="B62" s="44">
        <v>992</v>
      </c>
      <c r="C62" s="44">
        <v>2</v>
      </c>
      <c r="D62" s="43" t="s">
        <v>27</v>
      </c>
      <c r="E62" s="43" t="s">
        <v>97</v>
      </c>
      <c r="F62" s="43" t="s">
        <v>98</v>
      </c>
      <c r="G62" s="43" t="s">
        <v>60</v>
      </c>
      <c r="H62" s="43" t="s">
        <v>22</v>
      </c>
      <c r="I62" s="43" t="s">
        <v>88</v>
      </c>
      <c r="J62" s="39" t="s">
        <v>106</v>
      </c>
      <c r="K62" s="39" t="s">
        <v>78</v>
      </c>
      <c r="L62" s="40">
        <v>296.60000000000002</v>
      </c>
      <c r="M62" s="40">
        <v>222.04</v>
      </c>
      <c r="N62" s="40">
        <v>296.60000000000002</v>
      </c>
      <c r="O62" s="69">
        <v>308.7</v>
      </c>
    </row>
    <row r="63" spans="1:15" s="6" customFormat="1" ht="65.400000000000006" customHeight="1">
      <c r="A63" s="39" t="s">
        <v>0</v>
      </c>
      <c r="B63" s="44">
        <v>992</v>
      </c>
      <c r="C63" s="44">
        <v>2</v>
      </c>
      <c r="D63" s="43" t="s">
        <v>27</v>
      </c>
      <c r="E63" s="43" t="s">
        <v>124</v>
      </c>
      <c r="F63" s="43" t="s">
        <v>125</v>
      </c>
      <c r="G63" s="43" t="s">
        <v>60</v>
      </c>
      <c r="H63" s="43" t="s">
        <v>21</v>
      </c>
      <c r="I63" s="43" t="s">
        <v>88</v>
      </c>
      <c r="J63" s="54" t="s">
        <v>126</v>
      </c>
      <c r="K63" s="39" t="s">
        <v>78</v>
      </c>
      <c r="L63" s="40">
        <v>3673.4</v>
      </c>
      <c r="M63" s="40">
        <v>3673.4</v>
      </c>
      <c r="N63" s="40">
        <v>3673.4</v>
      </c>
      <c r="O63" s="69">
        <v>0</v>
      </c>
    </row>
    <row r="64" spans="1:15" s="6" customFormat="1" ht="91.2" customHeight="1">
      <c r="A64" s="39" t="s">
        <v>0</v>
      </c>
      <c r="B64" s="44">
        <v>992</v>
      </c>
      <c r="C64" s="44">
        <v>2</v>
      </c>
      <c r="D64" s="43" t="s">
        <v>27</v>
      </c>
      <c r="E64" s="43" t="s">
        <v>91</v>
      </c>
      <c r="F64" s="43" t="s">
        <v>92</v>
      </c>
      <c r="G64" s="43" t="s">
        <v>60</v>
      </c>
      <c r="H64" s="43" t="s">
        <v>22</v>
      </c>
      <c r="I64" s="43" t="s">
        <v>88</v>
      </c>
      <c r="J64" s="41" t="s">
        <v>90</v>
      </c>
      <c r="K64" s="39" t="s">
        <v>78</v>
      </c>
      <c r="L64" s="40">
        <v>118.4</v>
      </c>
      <c r="M64" s="40">
        <v>118.4</v>
      </c>
      <c r="N64" s="40">
        <v>118.4</v>
      </c>
      <c r="O64" s="69">
        <v>108.3</v>
      </c>
    </row>
    <row r="65" spans="1:16" s="6" customFormat="1">
      <c r="A65" s="34"/>
      <c r="J65" s="34"/>
      <c r="K65" s="34"/>
      <c r="O65" s="65"/>
      <c r="P65" s="2"/>
    </row>
    <row r="66" spans="1:16">
      <c r="A66" s="34"/>
      <c r="B66" s="34"/>
      <c r="C66" s="6"/>
      <c r="D66" s="6"/>
      <c r="E66" s="6"/>
      <c r="F66" s="6"/>
      <c r="G66" s="6"/>
      <c r="H66" s="6"/>
      <c r="I66" s="6"/>
      <c r="J66" s="34"/>
      <c r="K66" s="34"/>
    </row>
    <row r="67" spans="1:16" ht="22.95" customHeight="1">
      <c r="A67" s="70" t="s">
        <v>111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</sheetData>
  <mergeCells count="16">
    <mergeCell ref="A67:O67"/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2023-11-30T06:10:03Z</cp:lastPrinted>
  <dcterms:created xsi:type="dcterms:W3CDTF">2016-10-20T11:21:30Z</dcterms:created>
  <dcterms:modified xsi:type="dcterms:W3CDTF">2023-11-30T06:10:25Z</dcterms:modified>
</cp:coreProperties>
</file>